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ИСПДО\Desktop\Ежедневное питание начальное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8" i="1" l="1"/>
  <c r="F119" i="1" s="1"/>
  <c r="G108" i="1"/>
  <c r="H108" i="1"/>
  <c r="I108" i="1"/>
  <c r="J108" i="1"/>
  <c r="J119" i="1" s="1"/>
  <c r="L108" i="1"/>
  <c r="A109" i="1"/>
  <c r="B109" i="1"/>
  <c r="F118" i="1"/>
  <c r="G118" i="1"/>
  <c r="H118" i="1"/>
  <c r="I118" i="1"/>
  <c r="J118" i="1"/>
  <c r="L118" i="1"/>
  <c r="A119" i="1"/>
  <c r="B119" i="1"/>
  <c r="B100" i="1"/>
  <c r="B90" i="1"/>
  <c r="I119" i="1" l="1"/>
  <c r="L119" i="1"/>
  <c r="G119" i="1"/>
  <c r="H119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L99" i="1"/>
  <c r="J99" i="1"/>
  <c r="I99" i="1"/>
  <c r="H99" i="1"/>
  <c r="G99" i="1"/>
  <c r="F99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57" i="1" l="1"/>
  <c r="F100" i="1"/>
  <c r="H195" i="1"/>
  <c r="G100" i="1"/>
  <c r="L100" i="1"/>
  <c r="L196" i="1" s="1"/>
  <c r="H100" i="1"/>
  <c r="F176" i="1"/>
  <c r="F196" i="1" s="1"/>
  <c r="I100" i="1"/>
  <c r="I196" i="1" s="1"/>
  <c r="J138" i="1"/>
  <c r="J196" i="1" s="1"/>
  <c r="J100" i="1"/>
  <c r="H196" i="1"/>
  <c r="G196" i="1"/>
</calcChain>
</file>

<file path=xl/sharedStrings.xml><?xml version="1.0" encoding="utf-8"?>
<sst xmlns="http://schemas.openxmlformats.org/spreadsheetml/2006/main" count="250" uniqueCount="76">
  <si>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</si>
  <si>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</si>
  <si>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</si>
  <si>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</si>
  <si>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</si>
  <si>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</si>
  <si>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</si>
  <si>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</si>
  <si>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</si>
  <si>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</si>
  <si>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</si>
  <si>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</si>
  <si>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</si>
  <si>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</si>
  <si>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</si>
  <si>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</si>
  <si>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</si>
  <si>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</si>
  <si>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</si>
  <si>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</si>
  <si>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</si>
  <si>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</si>
  <si>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</si>
  <si>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</si>
  <si>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</si>
  <si>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</si>
  <si>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</si>
  <si>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</si>
  <si>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</si>
  <si>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</si>
  <si>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</si>
  <si>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</si>
  <si>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</si>
  <si>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</si>
  <si>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</si>
  <si>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</si>
  <si>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</si>
  <si>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</si>
  <si>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</si>
  <si>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ГАПОУ АО "Черноярский губернский колледж"</t>
  </si>
  <si>
    <t>Директор</t>
  </si>
  <si>
    <t>Борисов В.А.</t>
  </si>
  <si>
    <t>Суп молочный с крупой (рис)</t>
  </si>
  <si>
    <t>Чай с сахаром</t>
  </si>
  <si>
    <t>Бутерброд с маслом 72,5% жирности и сыром</t>
  </si>
  <si>
    <t>Яблоко</t>
  </si>
  <si>
    <t>Макаронные изделия отварные, котлеты (говядина)</t>
  </si>
  <si>
    <t>Компот из сухофруктов</t>
  </si>
  <si>
    <t>Хлеб пшеничный</t>
  </si>
  <si>
    <t>Овощи в нарезке</t>
  </si>
  <si>
    <t>кисломол.</t>
  </si>
  <si>
    <t>Йогурт 2,5%</t>
  </si>
  <si>
    <t>688, 608</t>
  </si>
  <si>
    <t>Картофельное пюре, сосиска отварная</t>
  </si>
  <si>
    <t xml:space="preserve">Чай с лимоном </t>
  </si>
  <si>
    <t>Хлеб ржаной</t>
  </si>
  <si>
    <t>Салат из свеклы</t>
  </si>
  <si>
    <t>694, 536</t>
  </si>
  <si>
    <t>391, 393</t>
  </si>
  <si>
    <t>Жаркое по домашнему с курицей</t>
  </si>
  <si>
    <t>Овощи свежие (огурцы)</t>
  </si>
  <si>
    <t>Омлет натуральный</t>
  </si>
  <si>
    <t>Кофейный напиток</t>
  </si>
  <si>
    <t>Бутерброд с маслом 72,5% жирности (хлеб пшеичный)</t>
  </si>
  <si>
    <t>Горошек зеленый</t>
  </si>
  <si>
    <t>Каша манная</t>
  </si>
  <si>
    <t>Бутерброд с маслом и сыром</t>
  </si>
  <si>
    <t>Каша гречневая отварная, гуляш говядина</t>
  </si>
  <si>
    <t>4, 591</t>
  </si>
  <si>
    <t>Картофельное пюре, котлеты или биточки рыбные</t>
  </si>
  <si>
    <t>Какао с молоком 3,2% жирности</t>
  </si>
  <si>
    <t>Кукуруза консервированная</t>
  </si>
  <si>
    <t>25, 143</t>
  </si>
  <si>
    <t>Запеканка творожная со сгущенкой</t>
  </si>
  <si>
    <t>Плов из птицы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</si>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</sst>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F171" activePane="bottomRight" state="frozen"/>
      <selection pane="topRight" activeCell="E1" sqref="E1"/>
      <selection pane="bottomLeft" activeCell="A6" sqref="A6"/>
      <selection pane="bottomRight" activeCell="L183" sqref="L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200</v>
      </c>
      <c r="G6" s="39">
        <v>5</v>
      </c>
      <c r="H6" s="39">
        <v>1</v>
      </c>
      <c r="I6" s="39">
        <v>17</v>
      </c>
      <c r="J6" s="39">
        <v>132</v>
      </c>
      <c r="K6" s="40">
        <v>94</v>
      </c>
      <c r="L6" s="39">
        <v>20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2">
        <v>200</v>
      </c>
      <c r="G8" s="42">
        <v>0</v>
      </c>
      <c r="H8" s="42">
        <v>0</v>
      </c>
      <c r="I8" s="42">
        <v>14</v>
      </c>
      <c r="J8" s="42">
        <v>28</v>
      </c>
      <c r="K8" s="43">
        <v>943</v>
      </c>
      <c r="L8" s="42">
        <v>7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42">
        <v>50</v>
      </c>
      <c r="G9" s="42">
        <v>14</v>
      </c>
      <c r="H9" s="42">
        <v>13</v>
      </c>
      <c r="I9" s="42">
        <v>60</v>
      </c>
      <c r="J9" s="42">
        <v>216</v>
      </c>
      <c r="K9" s="43">
        <v>11</v>
      </c>
      <c r="L9" s="42">
        <v>20</v>
      </c>
    </row>
    <row r="10" spans="1:12" ht="15" x14ac:dyDescent="0.25">
      <c r="A10" s="23"/>
      <c r="B10" s="15"/>
      <c r="C10" s="11"/>
      <c r="D10" s="7" t="s">
        <v>24</v>
      </c>
      <c r="E10" s="51" t="s">
        <v>45</v>
      </c>
      <c r="F10" s="42">
        <v>100</v>
      </c>
      <c r="G10" s="42">
        <v>0</v>
      </c>
      <c r="H10" s="42">
        <v>0</v>
      </c>
      <c r="I10" s="42">
        <v>10</v>
      </c>
      <c r="J10" s="42">
        <v>47</v>
      </c>
      <c r="K10" s="43">
        <v>847</v>
      </c>
      <c r="L10" s="42">
        <v>15</v>
      </c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19</v>
      </c>
      <c r="H13" s="19">
        <f t="shared" si="0"/>
        <v>14</v>
      </c>
      <c r="I13" s="19">
        <f t="shared" si="0"/>
        <v>101</v>
      </c>
      <c r="J13" s="19">
        <f t="shared" si="0"/>
        <v>423</v>
      </c>
      <c r="K13" s="25"/>
      <c r="L13" s="19">
        <f t="shared" ref="L13" si="1">SUM(L6:L12)</f>
        <v>62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19</v>
      </c>
      <c r="H24" s="32">
        <f t="shared" si="4"/>
        <v>14</v>
      </c>
      <c r="I24" s="32">
        <f t="shared" si="4"/>
        <v>101</v>
      </c>
      <c r="J24" s="32">
        <f t="shared" si="4"/>
        <v>423</v>
      </c>
      <c r="K24" s="32"/>
      <c r="L24" s="32">
        <f t="shared" ref="L24" si="5">L13+L23</f>
        <v>62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46</v>
      </c>
      <c r="F25" s="39">
        <v>250</v>
      </c>
      <c r="G25" s="39">
        <v>21</v>
      </c>
      <c r="H25" s="39">
        <v>16</v>
      </c>
      <c r="I25" s="39">
        <v>42</v>
      </c>
      <c r="J25" s="39">
        <v>397</v>
      </c>
      <c r="K25" s="40" t="s">
        <v>52</v>
      </c>
      <c r="L25" s="39">
        <v>70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47</v>
      </c>
      <c r="F27" s="42">
        <v>180</v>
      </c>
      <c r="G27" s="42">
        <v>0</v>
      </c>
      <c r="H27" s="42">
        <v>0</v>
      </c>
      <c r="I27" s="42">
        <v>6</v>
      </c>
      <c r="J27" s="42">
        <v>49</v>
      </c>
      <c r="K27" s="43">
        <v>349</v>
      </c>
      <c r="L27" s="42">
        <v>10</v>
      </c>
    </row>
    <row r="28" spans="1:12" ht="15" x14ac:dyDescent="0.25">
      <c r="A28" s="14"/>
      <c r="B28" s="15"/>
      <c r="C28" s="11"/>
      <c r="D28" s="7" t="s">
        <v>23</v>
      </c>
      <c r="E28" s="51" t="s">
        <v>48</v>
      </c>
      <c r="F28" s="42">
        <v>30</v>
      </c>
      <c r="G28" s="42">
        <v>2</v>
      </c>
      <c r="H28" s="42">
        <v>0</v>
      </c>
      <c r="I28" s="42">
        <v>15</v>
      </c>
      <c r="J28" s="42">
        <v>71</v>
      </c>
      <c r="K28" s="43">
        <v>122</v>
      </c>
      <c r="L28" s="42">
        <v>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58" t="s">
        <v>26</v>
      </c>
      <c r="E30" s="51" t="s">
        <v>49</v>
      </c>
      <c r="F30" s="42">
        <v>60</v>
      </c>
      <c r="G30" s="42">
        <v>1</v>
      </c>
      <c r="H30" s="42">
        <v>0</v>
      </c>
      <c r="I30" s="42">
        <v>4</v>
      </c>
      <c r="J30" s="42">
        <v>22</v>
      </c>
      <c r="K30" s="43">
        <v>71</v>
      </c>
      <c r="L30" s="42">
        <v>15</v>
      </c>
    </row>
    <row r="31" spans="1:12" ht="15.75" thickBot="1" x14ac:dyDescent="0.3">
      <c r="A31" s="14"/>
      <c r="B31" s="15"/>
      <c r="C31" s="11"/>
      <c r="D31" s="59" t="s">
        <v>50</v>
      </c>
      <c r="E31" s="60" t="s">
        <v>51</v>
      </c>
      <c r="F31" s="42">
        <v>30</v>
      </c>
      <c r="G31" s="42">
        <v>4</v>
      </c>
      <c r="H31" s="42">
        <v>3</v>
      </c>
      <c r="I31" s="42">
        <v>6</v>
      </c>
      <c r="J31" s="42">
        <v>71</v>
      </c>
      <c r="K31" s="43">
        <v>45</v>
      </c>
      <c r="L31" s="42">
        <v>50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28</v>
      </c>
      <c r="H32" s="19">
        <f t="shared" ref="H32" si="7">SUM(H25:H31)</f>
        <v>19</v>
      </c>
      <c r="I32" s="19">
        <f t="shared" ref="I32" si="8">SUM(I25:I31)</f>
        <v>73</v>
      </c>
      <c r="J32" s="19">
        <f t="shared" ref="J32:L32" si="9">SUM(J25:J31)</f>
        <v>610</v>
      </c>
      <c r="K32" s="25"/>
      <c r="L32" s="19">
        <f t="shared" si="9"/>
        <v>149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28</v>
      </c>
      <c r="H43" s="32">
        <f t="shared" ref="H43" si="15">H32+H42</f>
        <v>19</v>
      </c>
      <c r="I43" s="32">
        <f t="shared" ref="I43" si="16">I32+I42</f>
        <v>73</v>
      </c>
      <c r="J43" s="32">
        <f t="shared" ref="J43:L43" si="17">J32+J42</f>
        <v>610</v>
      </c>
      <c r="K43" s="32"/>
      <c r="L43" s="32">
        <f t="shared" si="17"/>
        <v>149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39">
        <v>280</v>
      </c>
      <c r="G44" s="39">
        <v>14</v>
      </c>
      <c r="H44" s="39">
        <v>26</v>
      </c>
      <c r="I44" s="39">
        <v>46</v>
      </c>
      <c r="J44" s="39">
        <v>389</v>
      </c>
      <c r="K44" s="40" t="s">
        <v>57</v>
      </c>
      <c r="L44" s="39">
        <v>70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54</v>
      </c>
      <c r="F46" s="42">
        <v>208</v>
      </c>
      <c r="G46" s="42">
        <v>0</v>
      </c>
      <c r="H46" s="42">
        <v>0</v>
      </c>
      <c r="I46" s="42">
        <v>11</v>
      </c>
      <c r="J46" s="42">
        <v>45</v>
      </c>
      <c r="K46" s="43" t="s">
        <v>58</v>
      </c>
      <c r="L46" s="42">
        <v>10</v>
      </c>
    </row>
    <row r="47" spans="1:12" ht="15" x14ac:dyDescent="0.25">
      <c r="A47" s="23"/>
      <c r="B47" s="15"/>
      <c r="C47" s="11"/>
      <c r="D47" s="7" t="s">
        <v>23</v>
      </c>
      <c r="E47" s="51" t="s">
        <v>48</v>
      </c>
      <c r="F47" s="42">
        <v>30</v>
      </c>
      <c r="G47" s="42">
        <v>2</v>
      </c>
      <c r="H47" s="42">
        <v>0</v>
      </c>
      <c r="I47" s="42">
        <v>15</v>
      </c>
      <c r="J47" s="42">
        <v>71</v>
      </c>
      <c r="K47" s="43">
        <v>122</v>
      </c>
      <c r="L47" s="42">
        <v>4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58" t="s">
        <v>23</v>
      </c>
      <c r="E49" s="51" t="s">
        <v>55</v>
      </c>
      <c r="F49" s="42">
        <v>30</v>
      </c>
      <c r="G49" s="42">
        <v>2</v>
      </c>
      <c r="H49" s="42">
        <v>0</v>
      </c>
      <c r="I49" s="42">
        <v>10</v>
      </c>
      <c r="J49" s="42">
        <v>52</v>
      </c>
      <c r="K49" s="43">
        <v>123</v>
      </c>
      <c r="L49" s="42">
        <v>3</v>
      </c>
    </row>
    <row r="50" spans="1:12" ht="15.75" thickBot="1" x14ac:dyDescent="0.3">
      <c r="A50" s="23"/>
      <c r="B50" s="15"/>
      <c r="C50" s="11"/>
      <c r="D50" s="59" t="s">
        <v>26</v>
      </c>
      <c r="E50" s="60" t="s">
        <v>56</v>
      </c>
      <c r="F50" s="42">
        <v>100</v>
      </c>
      <c r="G50" s="42">
        <v>1</v>
      </c>
      <c r="H50" s="42">
        <v>6</v>
      </c>
      <c r="I50" s="42">
        <v>8</v>
      </c>
      <c r="J50" s="42">
        <v>94</v>
      </c>
      <c r="K50" s="43">
        <v>33</v>
      </c>
      <c r="L50" s="42">
        <v>10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648</v>
      </c>
      <c r="G51" s="19">
        <f t="shared" ref="G51" si="18">SUM(G44:G50)</f>
        <v>19</v>
      </c>
      <c r="H51" s="19">
        <f t="shared" ref="H51" si="19">SUM(H44:H50)</f>
        <v>32</v>
      </c>
      <c r="I51" s="19">
        <f t="shared" ref="I51" si="20">SUM(I44:I50)</f>
        <v>90</v>
      </c>
      <c r="J51" s="19">
        <f t="shared" ref="J51:L51" si="21">SUM(J44:J50)</f>
        <v>651</v>
      </c>
      <c r="K51" s="25"/>
      <c r="L51" s="19">
        <f t="shared" si="21"/>
        <v>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648</v>
      </c>
      <c r="G62" s="32">
        <f t="shared" ref="G62" si="26">G51+G61</f>
        <v>19</v>
      </c>
      <c r="H62" s="32">
        <f t="shared" ref="H62" si="27">H51+H61</f>
        <v>32</v>
      </c>
      <c r="I62" s="32">
        <f t="shared" ref="I62" si="28">I51+I61</f>
        <v>90</v>
      </c>
      <c r="J62" s="32">
        <f t="shared" ref="J62:L62" si="29">J51+J61</f>
        <v>651</v>
      </c>
      <c r="K62" s="32"/>
      <c r="L62" s="32">
        <f t="shared" si="29"/>
        <v>97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59</v>
      </c>
      <c r="F63" s="39">
        <v>200</v>
      </c>
      <c r="G63" s="39">
        <v>12</v>
      </c>
      <c r="H63" s="39">
        <v>17</v>
      </c>
      <c r="I63" s="39">
        <v>73</v>
      </c>
      <c r="J63" s="39">
        <v>383</v>
      </c>
      <c r="K63" s="40">
        <v>118</v>
      </c>
      <c r="L63" s="39">
        <v>70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47</v>
      </c>
      <c r="F65" s="42">
        <v>180</v>
      </c>
      <c r="G65" s="42">
        <v>0</v>
      </c>
      <c r="H65" s="42">
        <v>0</v>
      </c>
      <c r="I65" s="42">
        <v>6</v>
      </c>
      <c r="J65" s="42">
        <v>49</v>
      </c>
      <c r="K65" s="43">
        <v>349</v>
      </c>
      <c r="L65" s="42">
        <v>10</v>
      </c>
    </row>
    <row r="66" spans="1:12" ht="15" x14ac:dyDescent="0.25">
      <c r="A66" s="23"/>
      <c r="B66" s="15"/>
      <c r="C66" s="11"/>
      <c r="D66" s="7" t="s">
        <v>23</v>
      </c>
      <c r="E66" s="51" t="s">
        <v>55</v>
      </c>
      <c r="F66" s="42">
        <v>40</v>
      </c>
      <c r="G66" s="42">
        <v>3</v>
      </c>
      <c r="H66" s="42">
        <v>0</v>
      </c>
      <c r="I66" s="42">
        <v>13</v>
      </c>
      <c r="J66" s="42">
        <v>70</v>
      </c>
      <c r="K66" s="43">
        <v>123</v>
      </c>
      <c r="L66" s="42">
        <v>3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58" t="s">
        <v>23</v>
      </c>
      <c r="E68" s="51" t="s">
        <v>48</v>
      </c>
      <c r="F68" s="42">
        <v>50</v>
      </c>
      <c r="G68" s="42">
        <v>2</v>
      </c>
      <c r="H68" s="42">
        <v>0</v>
      </c>
      <c r="I68" s="42">
        <v>15</v>
      </c>
      <c r="J68" s="42">
        <v>71</v>
      </c>
      <c r="K68" s="43">
        <v>122</v>
      </c>
      <c r="L68" s="42">
        <v>4</v>
      </c>
    </row>
    <row r="69" spans="1:12" ht="15.75" thickBot="1" x14ac:dyDescent="0.3">
      <c r="A69" s="23"/>
      <c r="B69" s="15"/>
      <c r="C69" s="11"/>
      <c r="D69" s="59" t="s">
        <v>26</v>
      </c>
      <c r="E69" s="60" t="s">
        <v>60</v>
      </c>
      <c r="F69" s="42">
        <v>60</v>
      </c>
      <c r="G69" s="42">
        <v>1</v>
      </c>
      <c r="H69" s="42">
        <v>0</v>
      </c>
      <c r="I69" s="42">
        <v>4</v>
      </c>
      <c r="J69" s="42">
        <v>22</v>
      </c>
      <c r="K69" s="43">
        <v>71</v>
      </c>
      <c r="L69" s="42">
        <v>15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</v>
      </c>
      <c r="H70" s="19">
        <f t="shared" ref="H70" si="31">SUM(H63:H69)</f>
        <v>17</v>
      </c>
      <c r="I70" s="19">
        <f t="shared" ref="I70" si="32">SUM(I63:I69)</f>
        <v>111</v>
      </c>
      <c r="J70" s="19">
        <f t="shared" ref="J70:L70" si="33">SUM(J63:J69)</f>
        <v>595</v>
      </c>
      <c r="K70" s="25"/>
      <c r="L70" s="19">
        <f t="shared" si="33"/>
        <v>102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18</v>
      </c>
      <c r="H81" s="32">
        <f t="shared" ref="H81" si="39">H70+H80</f>
        <v>17</v>
      </c>
      <c r="I81" s="32">
        <f t="shared" ref="I81" si="40">I70+I80</f>
        <v>111</v>
      </c>
      <c r="J81" s="32">
        <f t="shared" ref="J81:L81" si="41">J70+J80</f>
        <v>595</v>
      </c>
      <c r="K81" s="32"/>
      <c r="L81" s="32">
        <f t="shared" si="41"/>
        <v>102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61</v>
      </c>
      <c r="F82" s="39">
        <v>150</v>
      </c>
      <c r="G82" s="39">
        <v>14</v>
      </c>
      <c r="H82" s="39">
        <v>22</v>
      </c>
      <c r="I82" s="39">
        <v>3</v>
      </c>
      <c r="J82" s="39">
        <v>268</v>
      </c>
      <c r="K82" s="40">
        <v>438</v>
      </c>
      <c r="L82" s="39">
        <v>40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42">
        <v>200</v>
      </c>
      <c r="G84" s="42">
        <v>1</v>
      </c>
      <c r="H84" s="42">
        <v>2</v>
      </c>
      <c r="I84" s="42">
        <v>22</v>
      </c>
      <c r="J84" s="42">
        <v>116</v>
      </c>
      <c r="K84" s="43">
        <v>951</v>
      </c>
      <c r="L84" s="42">
        <v>20</v>
      </c>
    </row>
    <row r="85" spans="1:12" ht="15" x14ac:dyDescent="0.25">
      <c r="A85" s="23"/>
      <c r="B85" s="15"/>
      <c r="C85" s="11"/>
      <c r="D85" s="7" t="s">
        <v>23</v>
      </c>
      <c r="E85" s="51" t="s">
        <v>63</v>
      </c>
      <c r="F85" s="42">
        <v>40</v>
      </c>
      <c r="G85" s="42">
        <v>2</v>
      </c>
      <c r="H85" s="42">
        <v>7</v>
      </c>
      <c r="I85" s="42">
        <v>15</v>
      </c>
      <c r="J85" s="42">
        <v>138</v>
      </c>
      <c r="K85" s="43">
        <v>1</v>
      </c>
      <c r="L85" s="42">
        <v>20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58" t="s">
        <v>23</v>
      </c>
      <c r="E87" s="51" t="s">
        <v>55</v>
      </c>
      <c r="F87" s="42">
        <v>30</v>
      </c>
      <c r="G87" s="42">
        <v>2</v>
      </c>
      <c r="H87" s="42">
        <v>0</v>
      </c>
      <c r="I87" s="42">
        <v>10</v>
      </c>
      <c r="J87" s="42">
        <v>52</v>
      </c>
      <c r="K87" s="43">
        <v>123</v>
      </c>
      <c r="L87" s="42">
        <v>3</v>
      </c>
    </row>
    <row r="88" spans="1:12" ht="15.75" thickBot="1" x14ac:dyDescent="0.3">
      <c r="A88" s="23"/>
      <c r="B88" s="15"/>
      <c r="C88" s="11"/>
      <c r="D88" s="59" t="s">
        <v>26</v>
      </c>
      <c r="E88" s="60" t="s">
        <v>64</v>
      </c>
      <c r="F88" s="42">
        <v>100</v>
      </c>
      <c r="G88" s="42">
        <v>3</v>
      </c>
      <c r="H88" s="42">
        <v>0</v>
      </c>
      <c r="I88" s="42">
        <v>7</v>
      </c>
      <c r="J88" s="42">
        <v>50</v>
      </c>
      <c r="K88" s="43">
        <v>229</v>
      </c>
      <c r="L88" s="42">
        <v>20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22</v>
      </c>
      <c r="H89" s="19">
        <f t="shared" ref="H89" si="43">SUM(H82:H88)</f>
        <v>31</v>
      </c>
      <c r="I89" s="19">
        <f t="shared" ref="I89" si="44">SUM(I82:I88)</f>
        <v>57</v>
      </c>
      <c r="J89" s="19">
        <f t="shared" ref="J89:L89" si="45">SUM(J82:J88)</f>
        <v>624</v>
      </c>
      <c r="K89" s="25"/>
      <c r="L89" s="19">
        <f t="shared" si="45"/>
        <v>103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/>
      <c r="B100" s="30">
        <f>B82</f>
        <v>5</v>
      </c>
      <c r="C100" s="55" t="s">
        <v>4</v>
      </c>
      <c r="D100" s="61"/>
      <c r="E100" s="31"/>
      <c r="F100" s="32">
        <f>F89+F99</f>
        <v>520</v>
      </c>
      <c r="G100" s="32">
        <f>G89+G99</f>
        <v>22</v>
      </c>
      <c r="H100" s="32">
        <f>H89+H99</f>
        <v>31</v>
      </c>
      <c r="I100" s="32">
        <f>I89+I99</f>
        <v>57</v>
      </c>
      <c r="J100" s="32">
        <f>J89+J99</f>
        <v>624</v>
      </c>
      <c r="K100" s="32"/>
      <c r="L100" s="32">
        <f>L89+L99</f>
        <v>103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65</v>
      </c>
      <c r="F101" s="39">
        <v>200</v>
      </c>
      <c r="G101" s="39">
        <v>6</v>
      </c>
      <c r="H101" s="39">
        <v>6</v>
      </c>
      <c r="I101" s="39">
        <v>20</v>
      </c>
      <c r="J101" s="39">
        <v>159</v>
      </c>
      <c r="K101" s="40">
        <v>390</v>
      </c>
      <c r="L101" s="39">
        <v>20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43</v>
      </c>
      <c r="F103" s="42">
        <v>200</v>
      </c>
      <c r="G103" s="42">
        <v>0</v>
      </c>
      <c r="H103" s="42">
        <v>0</v>
      </c>
      <c r="I103" s="42">
        <v>14</v>
      </c>
      <c r="J103" s="42">
        <v>28</v>
      </c>
      <c r="K103" s="43">
        <v>943</v>
      </c>
      <c r="L103" s="42">
        <v>7</v>
      </c>
    </row>
    <row r="104" spans="1:12" ht="15" x14ac:dyDescent="0.25">
      <c r="A104" s="23"/>
      <c r="B104" s="15"/>
      <c r="C104" s="11"/>
      <c r="D104" s="7" t="s">
        <v>23</v>
      </c>
      <c r="E104" s="51" t="s">
        <v>66</v>
      </c>
      <c r="F104" s="42">
        <v>60</v>
      </c>
      <c r="G104" s="42">
        <v>8</v>
      </c>
      <c r="H104" s="42">
        <v>9</v>
      </c>
      <c r="I104" s="42">
        <v>19</v>
      </c>
      <c r="J104" s="42">
        <v>165</v>
      </c>
      <c r="K104" s="43">
        <v>11</v>
      </c>
      <c r="L104" s="42">
        <v>20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>SUM(G101:G107)</f>
        <v>14</v>
      </c>
      <c r="H108" s="19">
        <f>SUM(H101:H107)</f>
        <v>15</v>
      </c>
      <c r="I108" s="19">
        <f>SUM(I101:I107)</f>
        <v>53</v>
      </c>
      <c r="J108" s="19">
        <f>SUM(J101:J107)</f>
        <v>352</v>
      </c>
      <c r="K108" s="25"/>
      <c r="L108" s="19">
        <f>SUM(L101:L107)</f>
        <v>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.75" customHeight="1" thickBot="1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.75" customHeight="1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460</v>
      </c>
      <c r="G119" s="32">
        <f t="shared" ref="G119" si="52">G108+G118</f>
        <v>14</v>
      </c>
      <c r="H119" s="32">
        <f t="shared" ref="H119" si="53">H108+H118</f>
        <v>15</v>
      </c>
      <c r="I119" s="32">
        <f t="shared" ref="I119" si="54">I108+I118</f>
        <v>53</v>
      </c>
      <c r="J119" s="32">
        <f t="shared" ref="J119:L119" si="55">J108+J118</f>
        <v>352</v>
      </c>
      <c r="K119" s="32"/>
      <c r="L119" s="32">
        <f t="shared" si="55"/>
        <v>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67</v>
      </c>
      <c r="F120" s="39">
        <v>250</v>
      </c>
      <c r="G120" s="39">
        <v>33</v>
      </c>
      <c r="H120" s="39">
        <v>27</v>
      </c>
      <c r="I120" s="39">
        <v>48</v>
      </c>
      <c r="J120" s="39">
        <v>482</v>
      </c>
      <c r="K120" s="40" t="s">
        <v>68</v>
      </c>
      <c r="L120" s="39">
        <v>115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47</v>
      </c>
      <c r="F122" s="42">
        <v>180</v>
      </c>
      <c r="G122" s="42">
        <v>0</v>
      </c>
      <c r="H122" s="42">
        <v>0</v>
      </c>
      <c r="I122" s="42">
        <v>6</v>
      </c>
      <c r="J122" s="42">
        <v>49</v>
      </c>
      <c r="K122" s="43">
        <v>349</v>
      </c>
      <c r="L122" s="42">
        <v>10</v>
      </c>
    </row>
    <row r="123" spans="1:12" ht="15" x14ac:dyDescent="0.25">
      <c r="A123" s="14"/>
      <c r="B123" s="15"/>
      <c r="C123" s="11"/>
      <c r="D123" s="7" t="s">
        <v>23</v>
      </c>
      <c r="E123" s="51" t="s">
        <v>48</v>
      </c>
      <c r="F123" s="42">
        <v>50</v>
      </c>
      <c r="G123" s="42">
        <v>2</v>
      </c>
      <c r="H123" s="42">
        <v>0</v>
      </c>
      <c r="I123" s="42">
        <v>15</v>
      </c>
      <c r="J123" s="42">
        <v>71</v>
      </c>
      <c r="K123" s="43">
        <v>122</v>
      </c>
      <c r="L123" s="42">
        <v>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58" t="s">
        <v>23</v>
      </c>
      <c r="E125" s="51" t="s">
        <v>55</v>
      </c>
      <c r="F125" s="42">
        <v>30</v>
      </c>
      <c r="G125" s="42">
        <v>2</v>
      </c>
      <c r="H125" s="42">
        <v>0</v>
      </c>
      <c r="I125" s="42">
        <v>10</v>
      </c>
      <c r="J125" s="42">
        <v>52</v>
      </c>
      <c r="K125" s="43">
        <v>123</v>
      </c>
      <c r="L125" s="42">
        <v>3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56">SUM(G120:G126)</f>
        <v>37</v>
      </c>
      <c r="H127" s="19">
        <f t="shared" si="56"/>
        <v>27</v>
      </c>
      <c r="I127" s="19">
        <f t="shared" si="56"/>
        <v>79</v>
      </c>
      <c r="J127" s="19">
        <f t="shared" si="56"/>
        <v>654</v>
      </c>
      <c r="K127" s="25"/>
      <c r="L127" s="19">
        <f t="shared" ref="L127" si="57">SUM(L120:L126)</f>
        <v>132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0">G127+G137</f>
        <v>37</v>
      </c>
      <c r="H138" s="32">
        <f t="shared" ref="H138" si="61">H127+H137</f>
        <v>27</v>
      </c>
      <c r="I138" s="32">
        <f t="shared" ref="I138" si="62">I127+I137</f>
        <v>79</v>
      </c>
      <c r="J138" s="32">
        <f t="shared" ref="J138:L138" si="63">J127+J137</f>
        <v>654</v>
      </c>
      <c r="K138" s="32"/>
      <c r="L138" s="32">
        <f t="shared" si="63"/>
        <v>132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69</v>
      </c>
      <c r="F139" s="39">
        <v>240</v>
      </c>
      <c r="G139" s="39">
        <v>13</v>
      </c>
      <c r="H139" s="39">
        <v>14</v>
      </c>
      <c r="I139" s="39">
        <v>34</v>
      </c>
      <c r="J139" s="39">
        <v>274</v>
      </c>
      <c r="K139" s="40" t="s">
        <v>72</v>
      </c>
      <c r="L139" s="39">
        <v>75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70</v>
      </c>
      <c r="F141" s="42">
        <v>200</v>
      </c>
      <c r="G141" s="42">
        <v>4</v>
      </c>
      <c r="H141" s="42">
        <v>4</v>
      </c>
      <c r="I141" s="42">
        <v>25</v>
      </c>
      <c r="J141" s="42">
        <v>145</v>
      </c>
      <c r="K141" s="43">
        <v>959</v>
      </c>
      <c r="L141" s="42">
        <v>35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42">
        <v>2</v>
      </c>
      <c r="H142" s="42">
        <v>0</v>
      </c>
      <c r="I142" s="42">
        <v>15</v>
      </c>
      <c r="J142" s="42">
        <v>71</v>
      </c>
      <c r="K142" s="43">
        <v>122</v>
      </c>
      <c r="L142" s="42">
        <v>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58" t="s">
        <v>26</v>
      </c>
      <c r="E144" s="51" t="s">
        <v>71</v>
      </c>
      <c r="F144" s="42">
        <v>60</v>
      </c>
      <c r="G144" s="42">
        <v>1</v>
      </c>
      <c r="H144" s="42">
        <v>0</v>
      </c>
      <c r="I144" s="42">
        <v>7</v>
      </c>
      <c r="J144" s="42">
        <v>35</v>
      </c>
      <c r="K144" s="43">
        <v>20</v>
      </c>
      <c r="L144" s="42">
        <v>12.75</v>
      </c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4">SUM(G139:G145)</f>
        <v>20</v>
      </c>
      <c r="H146" s="19">
        <f t="shared" si="64"/>
        <v>18</v>
      </c>
      <c r="I146" s="19">
        <f t="shared" si="64"/>
        <v>81</v>
      </c>
      <c r="J146" s="19">
        <f t="shared" si="64"/>
        <v>525</v>
      </c>
      <c r="K146" s="25"/>
      <c r="L146" s="19">
        <f t="shared" ref="L146" si="65">SUM(L139:L145)</f>
        <v>126.75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5"/>
      <c r="L156" s="19">
        <f t="shared" ref="L156" si="67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550</v>
      </c>
      <c r="G157" s="32">
        <f t="shared" ref="G157" si="68">G146+G156</f>
        <v>20</v>
      </c>
      <c r="H157" s="32">
        <f t="shared" ref="H157" si="69">H146+H156</f>
        <v>18</v>
      </c>
      <c r="I157" s="32">
        <f t="shared" ref="I157" si="70">I146+I156</f>
        <v>81</v>
      </c>
      <c r="J157" s="32">
        <f t="shared" ref="J157:L157" si="71">J146+J156</f>
        <v>525</v>
      </c>
      <c r="K157" s="32"/>
      <c r="L157" s="32">
        <f t="shared" si="71"/>
        <v>126.75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73</v>
      </c>
      <c r="F158" s="39">
        <v>200</v>
      </c>
      <c r="G158" s="39">
        <v>16</v>
      </c>
      <c r="H158" s="39">
        <v>18</v>
      </c>
      <c r="I158" s="39">
        <v>49</v>
      </c>
      <c r="J158" s="39">
        <v>415</v>
      </c>
      <c r="K158" s="40">
        <v>32</v>
      </c>
      <c r="L158" s="39">
        <v>90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43</v>
      </c>
      <c r="F160" s="42">
        <v>200</v>
      </c>
      <c r="G160" s="42">
        <v>0</v>
      </c>
      <c r="H160" s="42">
        <v>0</v>
      </c>
      <c r="I160" s="42">
        <v>14</v>
      </c>
      <c r="J160" s="42">
        <v>28</v>
      </c>
      <c r="K160" s="43">
        <v>943</v>
      </c>
      <c r="L160" s="42">
        <v>7</v>
      </c>
    </row>
    <row r="161" spans="1:12" ht="15" x14ac:dyDescent="0.25">
      <c r="A161" s="23"/>
      <c r="B161" s="15"/>
      <c r="C161" s="11"/>
      <c r="D161" s="7" t="s">
        <v>23</v>
      </c>
      <c r="E161" s="51" t="s">
        <v>48</v>
      </c>
      <c r="F161" s="42">
        <v>50</v>
      </c>
      <c r="G161" s="42">
        <v>2</v>
      </c>
      <c r="H161" s="42">
        <v>0</v>
      </c>
      <c r="I161" s="42">
        <v>15</v>
      </c>
      <c r="J161" s="42">
        <v>71</v>
      </c>
      <c r="K161" s="43">
        <v>122</v>
      </c>
      <c r="L161" s="42">
        <v>4</v>
      </c>
    </row>
    <row r="162" spans="1:12" ht="15" x14ac:dyDescent="0.25">
      <c r="A162" s="23"/>
      <c r="B162" s="15"/>
      <c r="C162" s="11"/>
      <c r="D162" s="7" t="s">
        <v>24</v>
      </c>
      <c r="E162" s="51" t="s">
        <v>45</v>
      </c>
      <c r="F162" s="42">
        <v>100</v>
      </c>
      <c r="G162" s="42">
        <v>0</v>
      </c>
      <c r="H162" s="42">
        <v>0</v>
      </c>
      <c r="I162" s="42">
        <v>10</v>
      </c>
      <c r="J162" s="42">
        <v>47</v>
      </c>
      <c r="K162" s="43">
        <v>847</v>
      </c>
      <c r="L162" s="42">
        <v>15</v>
      </c>
    </row>
    <row r="163" spans="1:12" ht="15" x14ac:dyDescent="0.25">
      <c r="A163" s="23"/>
      <c r="B163" s="15"/>
      <c r="C163" s="11"/>
      <c r="D163" s="6" t="s">
        <v>50</v>
      </c>
      <c r="E163" s="41" t="s">
        <v>51</v>
      </c>
      <c r="F163" s="42">
        <v>30</v>
      </c>
      <c r="G163" s="42">
        <v>4</v>
      </c>
      <c r="H163" s="42">
        <v>3</v>
      </c>
      <c r="I163" s="42">
        <v>6</v>
      </c>
      <c r="J163" s="42">
        <v>71</v>
      </c>
      <c r="K163" s="43">
        <v>45</v>
      </c>
      <c r="L163" s="42">
        <v>50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2">SUM(G158:G164)</f>
        <v>22</v>
      </c>
      <c r="H165" s="19">
        <f t="shared" si="72"/>
        <v>21</v>
      </c>
      <c r="I165" s="19">
        <f t="shared" si="72"/>
        <v>94</v>
      </c>
      <c r="J165" s="19">
        <f t="shared" si="72"/>
        <v>632</v>
      </c>
      <c r="K165" s="25"/>
      <c r="L165" s="19">
        <f t="shared" ref="L165" si="73">SUM(L158:L164)</f>
        <v>166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5"/>
      <c r="L175" s="19">
        <f t="shared" ref="L175" si="75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580</v>
      </c>
      <c r="G176" s="32">
        <f t="shared" ref="G176" si="76">G165+G175</f>
        <v>22</v>
      </c>
      <c r="H176" s="32">
        <f t="shared" ref="H176" si="77">H165+H175</f>
        <v>21</v>
      </c>
      <c r="I176" s="32">
        <f t="shared" ref="I176" si="78">I165+I175</f>
        <v>94</v>
      </c>
      <c r="J176" s="32">
        <f t="shared" ref="J176:L176" si="79">J165+J175</f>
        <v>632</v>
      </c>
      <c r="K176" s="32"/>
      <c r="L176" s="32">
        <f t="shared" si="79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74</v>
      </c>
      <c r="F177" s="39">
        <v>210</v>
      </c>
      <c r="G177" s="39">
        <v>20</v>
      </c>
      <c r="H177" s="39">
        <v>17</v>
      </c>
      <c r="I177" s="39">
        <v>36</v>
      </c>
      <c r="J177" s="39">
        <v>377</v>
      </c>
      <c r="K177" s="40">
        <v>304</v>
      </c>
      <c r="L177" s="39">
        <v>90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47</v>
      </c>
      <c r="F179" s="42">
        <v>180</v>
      </c>
      <c r="G179" s="42">
        <v>0</v>
      </c>
      <c r="H179" s="42">
        <v>0</v>
      </c>
      <c r="I179" s="42">
        <v>6</v>
      </c>
      <c r="J179" s="42">
        <v>49</v>
      </c>
      <c r="K179" s="43">
        <v>349</v>
      </c>
      <c r="L179" s="42">
        <v>10</v>
      </c>
    </row>
    <row r="180" spans="1:12" ht="15" x14ac:dyDescent="0.25">
      <c r="A180" s="23"/>
      <c r="B180" s="15"/>
      <c r="C180" s="11"/>
      <c r="D180" s="7" t="s">
        <v>23</v>
      </c>
      <c r="E180" s="51" t="s">
        <v>48</v>
      </c>
      <c r="F180" s="42">
        <v>50</v>
      </c>
      <c r="G180" s="42">
        <v>2</v>
      </c>
      <c r="H180" s="42">
        <v>0</v>
      </c>
      <c r="I180" s="42">
        <v>15</v>
      </c>
      <c r="J180" s="42">
        <v>71</v>
      </c>
      <c r="K180" s="43">
        <v>122</v>
      </c>
      <c r="L180" s="42">
        <v>4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58" t="s">
        <v>23</v>
      </c>
      <c r="E182" s="51" t="s">
        <v>55</v>
      </c>
      <c r="F182" s="42">
        <v>40</v>
      </c>
      <c r="G182" s="42">
        <v>3</v>
      </c>
      <c r="H182" s="42">
        <v>0</v>
      </c>
      <c r="I182" s="42">
        <v>13</v>
      </c>
      <c r="J182" s="42">
        <v>70</v>
      </c>
      <c r="K182" s="43">
        <v>123</v>
      </c>
      <c r="L182" s="42">
        <v>3</v>
      </c>
    </row>
    <row r="183" spans="1:12" ht="15" x14ac:dyDescent="0.25">
      <c r="A183" s="23"/>
      <c r="B183" s="15"/>
      <c r="C183" s="11"/>
      <c r="D183" s="6" t="s">
        <v>26</v>
      </c>
      <c r="E183" s="41" t="s">
        <v>75</v>
      </c>
      <c r="F183" s="42">
        <v>100</v>
      </c>
      <c r="G183" s="42">
        <v>2</v>
      </c>
      <c r="H183" s="42">
        <v>12</v>
      </c>
      <c r="I183" s="42">
        <v>15</v>
      </c>
      <c r="J183" s="42">
        <v>175</v>
      </c>
      <c r="K183" s="43">
        <v>10</v>
      </c>
      <c r="L183" s="42">
        <v>20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0">SUM(G177:G183)</f>
        <v>27</v>
      </c>
      <c r="H184" s="19">
        <f t="shared" si="80"/>
        <v>29</v>
      </c>
      <c r="I184" s="19">
        <f t="shared" si="80"/>
        <v>85</v>
      </c>
      <c r="J184" s="19">
        <f t="shared" si="80"/>
        <v>742</v>
      </c>
      <c r="K184" s="25"/>
      <c r="L184" s="19">
        <f t="shared" ref="L184" si="81">SUM(L177:L183)</f>
        <v>127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580</v>
      </c>
      <c r="G195" s="32">
        <f t="shared" ref="G195" si="84">G184+G194</f>
        <v>27</v>
      </c>
      <c r="H195" s="32">
        <f t="shared" ref="H195" si="85">H184+H194</f>
        <v>29</v>
      </c>
      <c r="I195" s="32">
        <f t="shared" ref="I195" si="86">I184+I194</f>
        <v>85</v>
      </c>
      <c r="J195" s="32">
        <f t="shared" ref="J195:L195" si="87">J184+J194</f>
        <v>742</v>
      </c>
      <c r="K195" s="32"/>
      <c r="L195" s="32">
        <f t="shared" si="87"/>
        <v>127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547.79999999999995</v>
      </c>
      <c r="G196" s="34">
        <f>(G24+G43+G62+G81+G100+G119+G138+G157+G176+G195)/(IF(G24=0,0,1)+IF(G43=0,0,1)+IF(G62=0,0,1)+IF(G81=0,0,1)+IF(G100=0,0,1)+IF(G119=0,0,1)+IF(G138=0,0,1)+IF(G157=0,0,1)+IF(G176=0,0,1)+IF(G195=0,0,1))</f>
        <v>22.6</v>
      </c>
      <c r="H196" s="34">
        <f>(H24+H43+H62+H81+H100+H119+H138+H157+H176+H195)/(IF(H24=0,0,1)+IF(H43=0,0,1)+IF(H62=0,0,1)+IF(H81=0,0,1)+IF(H100=0,0,1)+IF(H119=0,0,1)+IF(H138=0,0,1)+IF(H157=0,0,1)+IF(H176=0,0,1)+IF(H195=0,0,1))</f>
        <v>22.3</v>
      </c>
      <c r="I196" s="34">
        <f>(I24+I43+I62+I81+I100+I119+I138+I157+I176+I195)/(IF(I24=0,0,1)+IF(I43=0,0,1)+IF(I62=0,0,1)+IF(I81=0,0,1)+IF(I100=0,0,1)+IF(I119=0,0,1)+IF(I138=0,0,1)+IF(I157=0,0,1)+IF(I176=0,0,1)+IF(I195=0,0,1))</f>
        <v>82.4</v>
      </c>
      <c r="J196" s="34">
        <f>(J24+J43+J62+J81+J100+J119+J138+J157+J176+J195)/(IF(J24=0,0,1)+IF(J43=0,0,1)+IF(J62=0,0,1)+IF(J81=0,0,1)+IF(J100=0,0,1)+IF(J119=0,0,1)+IF(J138=0,0,1)+IF(J157=0,0,1)+IF(J176=0,0,1)+IF(J195=0,0,1))</f>
        <v>580.79999999999995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111.175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2023-11-17T09:06:35Z</dcterms:modified>
</cp:coreProperties>
</file>